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intedheartlimited-my.sharepoint.com/personal/lillian_hui_tamjai-intl_com/Documents/Desktop/"/>
    </mc:Choice>
  </mc:AlternateContent>
  <xr:revisionPtr revIDLastSave="5" documentId="8_{CE599BBE-2801-4699-A2A3-B0115C200624}" xr6:coauthVersionLast="47" xr6:coauthVersionMax="47" xr10:uidLastSave="{D14D98C5-91C3-433B-847E-3126D200019B}"/>
  <bookViews>
    <workbookView xWindow="-120" yWindow="-120" windowWidth="29040" windowHeight="15840" xr2:uid="{35D6AAF1-FB61-4DC7-81B3-0690C6050D93}"/>
  </bookViews>
  <sheets>
    <sheet name="Output(Interim)" sheetId="1" r:id="rId1"/>
  </sheets>
  <externalReferences>
    <externalReference r:id="rId2"/>
  </externalReferences>
  <definedNames>
    <definedName name="_xlnm.Print_Area" localSheetId="0">'Output(Interim)'!$A$1:$C$74</definedName>
    <definedName name="_xlnm.Print_Titles" localSheetId="0">'Output(Interim)'!$1:$5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  <c r="C51" i="1"/>
  <c r="B51" i="1"/>
  <c r="C50" i="1"/>
  <c r="B50" i="1"/>
  <c r="C49" i="1"/>
  <c r="B49" i="1"/>
  <c r="C44" i="1"/>
  <c r="B44" i="1"/>
  <c r="C43" i="1"/>
  <c r="B43" i="1"/>
  <c r="C42" i="1"/>
  <c r="B42" i="1"/>
  <c r="C52" i="1" l="1"/>
  <c r="B45" i="1"/>
  <c r="C45" i="1"/>
  <c r="B52" i="1"/>
</calcChain>
</file>

<file path=xl/sharedStrings.xml><?xml version="1.0" encoding="utf-8"?>
<sst xmlns="http://schemas.openxmlformats.org/spreadsheetml/2006/main" count="79" uniqueCount="49">
  <si>
    <t xml:space="preserve">Financial Year ("FY"): 1 April to 31 March of the following year </t>
  </si>
  <si>
    <t>Key Financial Ratios</t>
  </si>
  <si>
    <t>Revenue</t>
  </si>
  <si>
    <t>Key Performance Indicator</t>
  </si>
  <si>
    <t>Summary of Profit or Loss (HK$000)</t>
  </si>
  <si>
    <t>Six months ended 
30 September 2021</t>
  </si>
  <si>
    <t>Six months ended 
30 September 2020</t>
  </si>
  <si>
    <t>Hong Kong</t>
  </si>
  <si>
    <t>Cost of food and beverages consumed</t>
  </si>
  <si>
    <t>Mainland China</t>
  </si>
  <si>
    <t>Other revenue</t>
  </si>
  <si>
    <t>Singapore</t>
  </si>
  <si>
    <t>Selling and distribution costs and general and administrative expenses</t>
  </si>
  <si>
    <t>Profit for the year</t>
  </si>
  <si>
    <t>Net profit margin</t>
  </si>
  <si>
    <t>Earnings per share (HK$)</t>
  </si>
  <si>
    <t>Summary of Financial Position (HK$000)</t>
  </si>
  <si>
    <t>At
30 September 2021</t>
  </si>
  <si>
    <t>At
31 March
2021</t>
  </si>
  <si>
    <t>Non-current assets</t>
  </si>
  <si>
    <t>Current assets</t>
  </si>
  <si>
    <t>Current liabilities</t>
  </si>
  <si>
    <t>Non-Current Liabilities</t>
  </si>
  <si>
    <t>Capital and reserve</t>
  </si>
  <si>
    <t>Inventories</t>
  </si>
  <si>
    <r>
      <t xml:space="preserve">Cash and cash equivalents </t>
    </r>
    <r>
      <rPr>
        <vertAlign val="superscript"/>
        <sz val="11"/>
        <rFont val="Calibri"/>
        <family val="2"/>
        <scheme val="minor"/>
      </rPr>
      <t>(1)</t>
    </r>
  </si>
  <si>
    <t>Note (1)  Included in cash at bank are bank deposits of
$10,113,000 (31 March 2021: $10,112,000) pledged to a
bank to secure facilities granted to the Group.</t>
  </si>
  <si>
    <t>Major Movements in Cash Flows (HK$000)</t>
  </si>
  <si>
    <t>Net cash from (used in) operating activities</t>
  </si>
  <si>
    <t>Net cash from (used in) investing activities</t>
  </si>
  <si>
    <t>Net cash from (used in) financing activities</t>
  </si>
  <si>
    <t>Cash and cash equivalents at the end of the year</t>
  </si>
  <si>
    <t>Return on assets</t>
  </si>
  <si>
    <t>Return on equity</t>
  </si>
  <si>
    <t>Current ratio</t>
  </si>
  <si>
    <t>Quick ratio</t>
  </si>
  <si>
    <t>Inventory turnover days</t>
  </si>
  <si>
    <t>POS Network (Number of self-operated restaurant)</t>
  </si>
  <si>
    <t>By geographic location</t>
  </si>
  <si>
    <t>Total number of restaurants</t>
  </si>
  <si>
    <t>Revenue (HK$000)</t>
  </si>
  <si>
    <t>Total revenue</t>
  </si>
  <si>
    <t>Compatable Restaurants Growth</t>
  </si>
  <si>
    <t>Average spending per customer (HK$)</t>
  </si>
  <si>
    <t>-</t>
  </si>
  <si>
    <t>Overall</t>
  </si>
  <si>
    <t>Average daily number of bowls served per seat</t>
  </si>
  <si>
    <t>Average daily revenue per restaurant (HK$)</t>
  </si>
  <si>
    <t>Performance Summary (Interim)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</si>
</sst>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\(#,##0\)"/>
    <numFmt numFmtId="165" formatCode="0.0%"/>
    <numFmt numFmtId="166" formatCode="0.0"/>
    <numFmt numFmtId="167" formatCode="#,##0.0"/>
    <numFmt numFmtId="168" formatCode="#,##0.0_);[Red]\(#,##0.0\)"/>
    <numFmt numFmtId="169" formatCode="#,##0.0%_);[Red]\-#,##0.0%"/>
    <numFmt numFmtId="170" formatCode="0.0_);[Red]\(0.0\)"/>
    <numFmt numFmtId="171" formatCode="#,##0.0_ ;\(#,##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center"/>
    </xf>
  </cellStyleXfs>
  <cellXfs count="34">
    <xf numFmtId="0" fontId="0" fillId="0" borderId="0" xfId="0"/>
    <xf numFmtId="0" fontId="1" fillId="0" borderId="0" xfId="3" applyFont="1">
      <alignment vertical="center"/>
    </xf>
    <xf numFmtId="0" fontId="3" fillId="0" borderId="0" xfId="3" applyFont="1">
      <alignment vertical="center"/>
    </xf>
    <xf numFmtId="0" fontId="5" fillId="0" borderId="0" xfId="3" applyFont="1">
      <alignment vertical="center"/>
    </xf>
    <xf numFmtId="15" fontId="0" fillId="0" borderId="0" xfId="0" applyNumberFormat="1"/>
    <xf numFmtId="0" fontId="2" fillId="2" borderId="0" xfId="3" applyFont="1" applyFill="1" applyAlignment="1">
      <alignment horizontal="left" vertical="center" wrapText="1"/>
    </xf>
    <xf numFmtId="0" fontId="2" fillId="2" borderId="0" xfId="3" applyFont="1" applyFill="1" applyAlignment="1">
      <alignment horizontal="right" wrapText="1"/>
    </xf>
    <xf numFmtId="0" fontId="6" fillId="0" borderId="0" xfId="3" applyFont="1" applyAlignment="1">
      <alignment horizontal="left" vertical="top" wrapText="1"/>
    </xf>
    <xf numFmtId="164" fontId="1" fillId="0" borderId="0" xfId="1" applyNumberFormat="1" applyFont="1" applyAlignment="1">
      <alignment horizontal="right"/>
    </xf>
    <xf numFmtId="165" fontId="1" fillId="0" borderId="0" xfId="2" applyNumberFormat="1" applyFont="1" applyAlignment="1">
      <alignment vertical="top"/>
    </xf>
    <xf numFmtId="0" fontId="1" fillId="0" borderId="0" xfId="3" applyFont="1" applyAlignment="1">
      <alignment vertical="top"/>
    </xf>
    <xf numFmtId="164" fontId="1" fillId="0" borderId="1" xfId="1" applyNumberFormat="1" applyFont="1" applyBorder="1" applyAlignment="1">
      <alignment horizontal="right"/>
    </xf>
    <xf numFmtId="0" fontId="1" fillId="0" borderId="0" xfId="3" applyFont="1" applyAlignment="1">
      <alignment horizontal="left" vertical="top" wrapText="1"/>
    </xf>
    <xf numFmtId="0" fontId="6" fillId="0" borderId="0" xfId="3" applyFont="1" applyAlignment="1">
      <alignment horizontal="left" vertical="center" wrapText="1"/>
    </xf>
    <xf numFmtId="165" fontId="1" fillId="0" borderId="0" xfId="2" applyNumberFormat="1" applyFont="1" applyAlignment="1">
      <alignment horizontal="right"/>
    </xf>
    <xf numFmtId="166" fontId="6" fillId="0" borderId="0" xfId="3" applyNumberFormat="1" applyFont="1" applyAlignment="1">
      <alignment horizontal="right" vertical="top" wrapText="1"/>
    </xf>
    <xf numFmtId="3" fontId="6" fillId="0" borderId="0" xfId="3" applyNumberFormat="1" applyFont="1" applyAlignment="1">
      <alignment horizontal="right" vertical="top" wrapText="1"/>
    </xf>
    <xf numFmtId="0" fontId="6" fillId="0" borderId="0" xfId="3" applyFont="1" applyAlignment="1">
      <alignment horizontal="justify" vertical="top" wrapText="1"/>
    </xf>
    <xf numFmtId="167" fontId="6" fillId="0" borderId="0" xfId="3" applyNumberFormat="1" applyFont="1" applyAlignment="1">
      <alignment horizontal="right" vertical="top" wrapText="1"/>
    </xf>
    <xf numFmtId="164" fontId="1" fillId="0" borderId="0" xfId="1" applyNumberFormat="1" applyFont="1" applyBorder="1" applyAlignment="1">
      <alignment horizontal="right"/>
    </xf>
    <xf numFmtId="0" fontId="8" fillId="0" borderId="0" xfId="3" applyFont="1">
      <alignment vertical="center"/>
    </xf>
    <xf numFmtId="0" fontId="1" fillId="0" borderId="0" xfId="3" applyFont="1" applyAlignment="1">
      <alignment vertical="center" wrapText="1"/>
    </xf>
    <xf numFmtId="168" fontId="1" fillId="0" borderId="0" xfId="3" applyNumberFormat="1" applyFont="1" applyAlignment="1">
      <alignment vertical="center" wrapText="1"/>
    </xf>
    <xf numFmtId="165" fontId="6" fillId="0" borderId="0" xfId="2" applyNumberFormat="1" applyFont="1" applyBorder="1" applyAlignment="1">
      <alignment horizontal="right" vertical="top" wrapText="1"/>
    </xf>
    <xf numFmtId="165" fontId="6" fillId="0" borderId="0" xfId="2" applyNumberFormat="1" applyFont="1" applyAlignment="1">
      <alignment horizontal="right" vertical="top" wrapText="1"/>
    </xf>
    <xf numFmtId="0" fontId="9" fillId="0" borderId="0" xfId="3" applyFont="1">
      <alignment vertical="center"/>
    </xf>
    <xf numFmtId="3" fontId="1" fillId="0" borderId="0" xfId="3" applyNumberFormat="1" applyFont="1" applyAlignment="1">
      <alignment horizontal="right" vertical="center"/>
    </xf>
    <xf numFmtId="3" fontId="1" fillId="0" borderId="1" xfId="3" applyNumberFormat="1" applyFont="1" applyBorder="1" applyAlignment="1">
      <alignment horizontal="right" vertical="center"/>
    </xf>
    <xf numFmtId="3" fontId="3" fillId="0" borderId="0" xfId="3" applyNumberFormat="1" applyFont="1" applyAlignment="1">
      <alignment horizontal="right" vertical="center"/>
    </xf>
    <xf numFmtId="169" fontId="1" fillId="0" borderId="0" xfId="3" applyNumberFormat="1" applyFont="1" applyAlignment="1">
      <alignment horizontal="right" vertical="center"/>
    </xf>
    <xf numFmtId="170" fontId="1" fillId="0" borderId="0" xfId="3" applyNumberFormat="1" applyFont="1" applyAlignment="1">
      <alignment horizontal="right" vertical="center"/>
    </xf>
    <xf numFmtId="0" fontId="10" fillId="0" borderId="0" xfId="3" applyFont="1">
      <alignment vertical="center"/>
    </xf>
    <xf numFmtId="171" fontId="1" fillId="0" borderId="0" xfId="1" applyNumberFormat="1" applyFont="1" applyAlignment="1">
      <alignment horizontal="right"/>
    </xf>
    <xf numFmtId="171" fontId="1" fillId="0" borderId="1" xfId="1" applyNumberFormat="1" applyFont="1" applyBorder="1" applyAlignment="1">
      <alignment horizontal="right"/>
    </xf>
  </cellXfs>
  <cellStyles count="4">
    <cellStyle name="Comma" xfId="1" builtinId="3"/>
    <cellStyle name="Normal" xfId="0" builtinId="0"/>
    <cellStyle name="Normal 2" xfId="3" xr:uid="{C7116003-31CE-474C-ABB9-652A672A10D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4059891</xdr:colOff>
      <xdr:row>0</xdr:row>
      <xdr:rowOff>22412</xdr:rowOff>
    </xdr:from>
    <xdr:to>
      <xdr:col>3</xdr:col>
      <xdr:colOff>145863</xdr:colOff>
      <xdr:row>4</xdr:row>
      <xdr:rowOff>19216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8B58D1-6821-486B-A100-8E4E0AC91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9891" y="22412"/>
          <a:ext cx="2742266" cy="7588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lian.hui.TAMJAI\AppData\Local\Microsoft\Windows\INetCache\Content.Outlook\36PJ0KZZ\(Interim)%20Website%20financial%20data_202111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(Annaul)"/>
      <sheetName val="Output(Interim)"/>
      <sheetName val="Data(Annual)"/>
      <sheetName val="Data(Interim)"/>
    </sheetNames>
    <sheetDataSet>
      <sheetData sheetId="0"/>
      <sheetData sheetId="1"/>
      <sheetData sheetId="2"/>
      <sheetData sheetId="3">
        <row r="97">
          <cell r="B97">
            <v>825954</v>
          </cell>
          <cell r="C97">
            <v>1159117</v>
          </cell>
        </row>
        <row r="98">
          <cell r="B98">
            <v>0</v>
          </cell>
          <cell r="C98">
            <v>11675</v>
          </cell>
        </row>
        <row r="99">
          <cell r="B99">
            <v>0</v>
          </cell>
          <cell r="C99">
            <v>10702</v>
          </cell>
        </row>
        <row r="107">
          <cell r="C107">
            <v>0.2</v>
          </cell>
        </row>
        <row r="112">
          <cell r="B112">
            <v>131</v>
          </cell>
          <cell r="C112">
            <v>150</v>
          </cell>
        </row>
        <row r="113">
          <cell r="B113">
            <v>0</v>
          </cell>
          <cell r="C113">
            <v>4</v>
          </cell>
        </row>
        <row r="114">
          <cell r="B114">
            <v>0</v>
          </cell>
          <cell r="C1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B5553-7E0B-40A7-97D8-5F131C0B432E}">
  <sheetPr>
    <tabColor theme="9" tint="-0.499984740745262"/>
    <pageSetUpPr fitToPage="1"/>
  </sheetPr>
  <dimension ref="A1:D73"/>
  <sheetViews>
    <sheetView showGridLines="0" tabSelected="1" zoomScale="85" zoomScaleNormal="85" zoomScaleSheetLayoutView="70" workbookViewId="0"/>
  </sheetViews>
  <sheetFormatPr defaultColWidth="10.28515625" defaultRowHeight="15"/>
  <cols>
    <col min="1" max="1" width="68.5703125" style="1" customWidth="1"/>
    <col min="2" max="3" width="15.5703125" style="1" customWidth="1"/>
    <col min="4" max="4" width="10.28515625" style="1" customWidth="1"/>
    <col min="5" max="16384" width="10.28515625" style="1"/>
  </cols>
  <sheetData>
    <row r="1" spans="1:4">
      <c r="A1" s="2" t="s">
        <v>48</v>
      </c>
    </row>
    <row r="2" spans="1:4">
      <c r="A2" s="3" t="s">
        <v>0</v>
      </c>
    </row>
    <row r="5" spans="1:4">
      <c r="B5" s="4"/>
      <c r="C5" s="4"/>
    </row>
    <row r="6" spans="1:4" ht="60">
      <c r="A6" s="5" t="s">
        <v>4</v>
      </c>
      <c r="B6" s="6" t="s">
        <v>5</v>
      </c>
      <c r="C6" s="6" t="s">
        <v>6</v>
      </c>
    </row>
    <row r="7" spans="1:4" s="10" customFormat="1" ht="18" customHeight="1">
      <c r="A7" s="7" t="s">
        <v>2</v>
      </c>
      <c r="B7" s="8">
        <v>1181494</v>
      </c>
      <c r="C7" s="8">
        <v>825954</v>
      </c>
      <c r="D7" s="9"/>
    </row>
    <row r="8" spans="1:4" s="10" customFormat="1" ht="18" customHeight="1">
      <c r="A8" s="7" t="s">
        <v>8</v>
      </c>
      <c r="B8" s="8">
        <v>-267592</v>
      </c>
      <c r="C8" s="8">
        <v>-189962</v>
      </c>
    </row>
    <row r="9" spans="1:4" s="10" customFormat="1" ht="17.25" customHeight="1">
      <c r="A9" s="7" t="s">
        <v>10</v>
      </c>
      <c r="B9" s="8">
        <v>2528</v>
      </c>
      <c r="C9" s="8">
        <v>98412</v>
      </c>
    </row>
    <row r="10" spans="1:4" s="10" customFormat="1" ht="17.25" customHeight="1">
      <c r="A10" s="7" t="s">
        <v>12</v>
      </c>
      <c r="B10" s="11">
        <v>-778559</v>
      </c>
      <c r="C10" s="11">
        <v>-578172</v>
      </c>
    </row>
    <row r="11" spans="1:4" s="10" customFormat="1">
      <c r="A11" s="12" t="s">
        <v>13</v>
      </c>
      <c r="B11" s="8">
        <v>137871</v>
      </c>
      <c r="C11" s="8">
        <v>156232</v>
      </c>
    </row>
    <row r="12" spans="1:4" ht="15.75" customHeight="1">
      <c r="A12" s="13" t="s">
        <v>14</v>
      </c>
      <c r="B12" s="14">
        <v>0.11669208646002434</v>
      </c>
      <c r="C12" s="14">
        <v>0.18915339110894797</v>
      </c>
    </row>
    <row r="13" spans="1:4" s="10" customFormat="1" ht="18" customHeight="1">
      <c r="A13" s="7" t="s">
        <v>15</v>
      </c>
      <c r="B13" s="15">
        <v>13.8</v>
      </c>
      <c r="C13" s="15">
        <v>15.6</v>
      </c>
    </row>
    <row r="14" spans="1:4" s="10" customFormat="1">
      <c r="A14" s="7"/>
      <c r="B14" s="16"/>
      <c r="C14" s="16"/>
    </row>
    <row r="15" spans="1:4" ht="45">
      <c r="A15" s="5" t="s">
        <v>16</v>
      </c>
      <c r="B15" s="6" t="s">
        <v>17</v>
      </c>
      <c r="C15" s="6" t="s">
        <v>18</v>
      </c>
    </row>
    <row r="16" spans="1:4" ht="15.75" customHeight="1">
      <c r="A16" s="17" t="s">
        <v>19</v>
      </c>
      <c r="B16" s="8">
        <v>864165</v>
      </c>
      <c r="C16" s="8">
        <v>851563.29700000014</v>
      </c>
      <c r="D16" s="10"/>
    </row>
    <row r="17" spans="1:4" ht="15.75" customHeight="1">
      <c r="A17" s="17" t="s">
        <v>20</v>
      </c>
      <c r="B17" s="8">
        <v>424350</v>
      </c>
      <c r="C17" s="8">
        <v>553418.97199999995</v>
      </c>
      <c r="D17" s="10"/>
    </row>
    <row r="18" spans="1:4" s="10" customFormat="1" ht="15.75" customHeight="1">
      <c r="A18" s="17" t="s">
        <v>21</v>
      </c>
      <c r="B18" s="8">
        <v>-546624</v>
      </c>
      <c r="C18" s="8">
        <v>-526069.89</v>
      </c>
    </row>
    <row r="19" spans="1:4" s="10" customFormat="1" ht="15.75" customHeight="1">
      <c r="A19" s="17" t="s">
        <v>22</v>
      </c>
      <c r="B19" s="8">
        <v>-333246</v>
      </c>
      <c r="C19" s="8">
        <v>-333438.08100000001</v>
      </c>
    </row>
    <row r="20" spans="1:4" s="10" customFormat="1" ht="15.75" customHeight="1">
      <c r="A20" s="17" t="s">
        <v>23</v>
      </c>
      <c r="B20" s="8">
        <v>408645</v>
      </c>
      <c r="C20" s="8">
        <v>545474.29800000007</v>
      </c>
    </row>
    <row r="21" spans="1:4" ht="15.75" customHeight="1">
      <c r="A21" s="17" t="s">
        <v>24</v>
      </c>
      <c r="B21" s="8">
        <v>15207</v>
      </c>
      <c r="C21" s="8">
        <v>13606.06</v>
      </c>
      <c r="D21" s="10"/>
    </row>
    <row r="22" spans="1:4" ht="17.25">
      <c r="A22" s="7" t="s">
        <v>25</v>
      </c>
      <c r="B22" s="8">
        <v>330855</v>
      </c>
      <c r="C22" s="8">
        <v>470962.935</v>
      </c>
      <c r="D22" s="10"/>
    </row>
    <row r="23" spans="1:4">
      <c r="A23" s="17"/>
      <c r="B23" s="18"/>
      <c r="C23" s="18"/>
      <c r="D23" s="10"/>
    </row>
    <row r="24" spans="1:4">
      <c r="A24" s="20" t="s">
        <v>26</v>
      </c>
    </row>
    <row r="25" spans="1:4">
      <c r="D25" s="21"/>
    </row>
    <row r="26" spans="1:4" s="21" customFormat="1" ht="60">
      <c r="A26" s="5" t="s">
        <v>27</v>
      </c>
      <c r="B26" s="6" t="s">
        <v>5</v>
      </c>
      <c r="C26" s="6" t="s">
        <v>6</v>
      </c>
    </row>
    <row r="27" spans="1:4">
      <c r="A27" s="7" t="s">
        <v>28</v>
      </c>
      <c r="B27" s="19">
        <v>349298</v>
      </c>
      <c r="C27" s="19">
        <v>290977</v>
      </c>
      <c r="D27" s="21"/>
    </row>
    <row r="28" spans="1:4">
      <c r="A28" s="7" t="s">
        <v>29</v>
      </c>
      <c r="B28" s="19">
        <v>-41026</v>
      </c>
      <c r="C28" s="19">
        <v>-36507</v>
      </c>
      <c r="D28" s="22"/>
    </row>
    <row r="29" spans="1:4">
      <c r="A29" s="7" t="s">
        <v>30</v>
      </c>
      <c r="B29" s="8">
        <v>-448381</v>
      </c>
      <c r="C29" s="8">
        <v>-138516</v>
      </c>
      <c r="D29" s="22"/>
    </row>
    <row r="30" spans="1:4">
      <c r="A30" s="7" t="s">
        <v>31</v>
      </c>
      <c r="B30" s="8">
        <v>320742</v>
      </c>
      <c r="C30" s="8">
        <v>417315</v>
      </c>
    </row>
    <row r="31" spans="1:4" s="10" customFormat="1">
      <c r="A31" s="7"/>
      <c r="B31" s="8"/>
      <c r="C31" s="8"/>
    </row>
    <row r="32" spans="1:4" s="10" customFormat="1" ht="45">
      <c r="A32" s="5" t="s">
        <v>1</v>
      </c>
      <c r="B32" s="6" t="s">
        <v>17</v>
      </c>
      <c r="C32" s="6" t="s">
        <v>18</v>
      </c>
    </row>
    <row r="33" spans="1:4" s="10" customFormat="1">
      <c r="A33" s="7"/>
      <c r="B33" s="23"/>
      <c r="C33" s="23"/>
    </row>
    <row r="34" spans="1:4" s="10" customFormat="1" ht="15.75" customHeight="1">
      <c r="A34" s="7" t="s">
        <v>32</v>
      </c>
      <c r="B34" s="23">
        <v>0.20499999999999999</v>
      </c>
      <c r="C34" s="23">
        <v>0.23100000000000001</v>
      </c>
    </row>
    <row r="35" spans="1:4" s="10" customFormat="1" ht="15.75" customHeight="1">
      <c r="A35" s="7" t="s">
        <v>33</v>
      </c>
      <c r="B35" s="24">
        <v>0.57799999999999996</v>
      </c>
      <c r="C35" s="24">
        <v>0.624</v>
      </c>
    </row>
    <row r="36" spans="1:4" s="10" customFormat="1" ht="15.75" customHeight="1">
      <c r="A36" s="17" t="s">
        <v>34</v>
      </c>
      <c r="B36" s="15">
        <v>0.8</v>
      </c>
      <c r="C36" s="15">
        <v>1.1000000000000001</v>
      </c>
    </row>
    <row r="37" spans="1:4" s="10" customFormat="1" ht="15.75" customHeight="1">
      <c r="A37" s="17" t="s">
        <v>35</v>
      </c>
      <c r="B37" s="15">
        <v>0.7</v>
      </c>
      <c r="C37" s="15">
        <v>1</v>
      </c>
    </row>
    <row r="38" spans="1:4" s="10" customFormat="1" ht="15.75" customHeight="1">
      <c r="A38" s="17" t="s">
        <v>36</v>
      </c>
      <c r="B38" s="15">
        <v>9.9</v>
      </c>
      <c r="C38" s="15">
        <v>11.8</v>
      </c>
    </row>
    <row r="39" spans="1:4">
      <c r="A39" s="17"/>
      <c r="B39" s="15"/>
      <c r="C39" s="15"/>
      <c r="D39" s="21"/>
    </row>
    <row r="40" spans="1:4" ht="60">
      <c r="A40" s="5" t="s">
        <v>37</v>
      </c>
      <c r="B40" s="6" t="s">
        <v>5</v>
      </c>
      <c r="C40" s="6" t="s">
        <v>6</v>
      </c>
    </row>
    <row r="41" spans="1:4" ht="15.75" customHeight="1">
      <c r="A41" s="25" t="s">
        <v>38</v>
      </c>
      <c r="B41" s="26"/>
      <c r="C41" s="26"/>
    </row>
    <row r="42" spans="1:4" ht="15.75" customHeight="1">
      <c r="A42" s="1" t="s">
        <v>7</v>
      </c>
      <c r="B42" s="26">
        <f>+'[1]Data(Interim)'!C112</f>
        <v>150</v>
      </c>
      <c r="C42" s="26">
        <f>+'[1]Data(Interim)'!B112</f>
        <v>131</v>
      </c>
    </row>
    <row r="43" spans="1:4" ht="15.75" customHeight="1">
      <c r="A43" s="1" t="s">
        <v>9</v>
      </c>
      <c r="B43" s="26">
        <f>+'[1]Data(Interim)'!C113</f>
        <v>4</v>
      </c>
      <c r="C43" s="26">
        <f>+'[1]Data(Interim)'!B113</f>
        <v>0</v>
      </c>
    </row>
    <row r="44" spans="1:4" ht="15.75" customHeight="1">
      <c r="A44" s="1" t="s">
        <v>11</v>
      </c>
      <c r="B44" s="27">
        <f>+'[1]Data(Interim)'!C114</f>
        <v>3</v>
      </c>
      <c r="C44" s="27">
        <f>+'[1]Data(Interim)'!B114</f>
        <v>0</v>
      </c>
    </row>
    <row r="45" spans="1:4" ht="15.75" customHeight="1">
      <c r="A45" s="2" t="s">
        <v>39</v>
      </c>
      <c r="B45" s="26">
        <f>SUM(B42:B44)</f>
        <v>157</v>
      </c>
      <c r="C45" s="26">
        <f>SUM(C42:C44)</f>
        <v>131</v>
      </c>
    </row>
    <row r="46" spans="1:4" ht="15.75" customHeight="1">
      <c r="B46" s="28"/>
      <c r="C46" s="28"/>
    </row>
    <row r="47" spans="1:4" ht="60">
      <c r="A47" s="5" t="s">
        <v>40</v>
      </c>
      <c r="B47" s="6" t="s">
        <v>5</v>
      </c>
      <c r="C47" s="6" t="s">
        <v>6</v>
      </c>
    </row>
    <row r="48" spans="1:4" ht="15.75" customHeight="1">
      <c r="A48" s="25" t="s">
        <v>38</v>
      </c>
      <c r="B48" s="8"/>
      <c r="C48" s="8"/>
    </row>
    <row r="49" spans="1:3" ht="15.75" customHeight="1">
      <c r="A49" s="1" t="s">
        <v>7</v>
      </c>
      <c r="B49" s="8">
        <f>+'[1]Data(Interim)'!C97</f>
        <v>1159117</v>
      </c>
      <c r="C49" s="8">
        <f>+'[1]Data(Interim)'!B97</f>
        <v>825954</v>
      </c>
    </row>
    <row r="50" spans="1:3" ht="15.75" customHeight="1">
      <c r="A50" s="1" t="s">
        <v>9</v>
      </c>
      <c r="B50" s="8">
        <f>+'[1]Data(Interim)'!C98</f>
        <v>11675</v>
      </c>
      <c r="C50" s="8">
        <f>+'[1]Data(Interim)'!B98</f>
        <v>0</v>
      </c>
    </row>
    <row r="51" spans="1:3" ht="15.75" customHeight="1">
      <c r="A51" s="1" t="s">
        <v>11</v>
      </c>
      <c r="B51" s="11">
        <f>+'[1]Data(Interim)'!C99</f>
        <v>10702</v>
      </c>
      <c r="C51" s="11">
        <f>+'[1]Data(Interim)'!B99</f>
        <v>0</v>
      </c>
    </row>
    <row r="52" spans="1:3" ht="15.75" customHeight="1">
      <c r="A52" s="2" t="s">
        <v>41</v>
      </c>
      <c r="B52" s="8">
        <f>SUM(B49:B51)</f>
        <v>1181494</v>
      </c>
      <c r="C52" s="8">
        <f>SUM(C49:C51)</f>
        <v>825954</v>
      </c>
    </row>
    <row r="53" spans="1:3" ht="15.75" customHeight="1">
      <c r="A53" s="2"/>
      <c r="B53" s="28"/>
      <c r="C53" s="28"/>
    </row>
    <row r="54" spans="1:3" ht="15.75" customHeight="1">
      <c r="A54" s="21" t="s">
        <v>42</v>
      </c>
      <c r="B54" s="29">
        <f>+'[1]Data(Interim)'!C107</f>
        <v>0.2</v>
      </c>
      <c r="C54" s="29"/>
    </row>
    <row r="55" spans="1:3">
      <c r="A55" s="21"/>
      <c r="B55" s="30"/>
      <c r="C55" s="30"/>
    </row>
    <row r="56" spans="1:3" ht="60">
      <c r="A56" s="5" t="s">
        <v>3</v>
      </c>
      <c r="B56" s="6" t="s">
        <v>5</v>
      </c>
      <c r="C56" s="6" t="s">
        <v>6</v>
      </c>
    </row>
    <row r="57" spans="1:3">
      <c r="A57" s="31" t="s">
        <v>43</v>
      </c>
    </row>
    <row r="58" spans="1:3">
      <c r="A58" s="1" t="s">
        <v>7</v>
      </c>
      <c r="B58" s="32">
        <v>59.5</v>
      </c>
      <c r="C58" s="32">
        <v>57.9</v>
      </c>
    </row>
    <row r="59" spans="1:3">
      <c r="A59" s="1" t="s">
        <v>9</v>
      </c>
      <c r="B59" s="32">
        <v>61.8</v>
      </c>
      <c r="C59" s="32" t="s">
        <v>44</v>
      </c>
    </row>
    <row r="60" spans="1:3">
      <c r="A60" s="1" t="s">
        <v>11</v>
      </c>
      <c r="B60" s="33">
        <v>85</v>
      </c>
      <c r="C60" s="33" t="s">
        <v>44</v>
      </c>
    </row>
    <row r="61" spans="1:3">
      <c r="A61" s="1" t="s">
        <v>45</v>
      </c>
      <c r="B61" s="32">
        <v>59.6</v>
      </c>
      <c r="C61" s="32">
        <v>57.9</v>
      </c>
    </row>
    <row r="63" spans="1:3">
      <c r="A63" s="31" t="s">
        <v>46</v>
      </c>
    </row>
    <row r="64" spans="1:3">
      <c r="A64" s="1" t="s">
        <v>7</v>
      </c>
      <c r="B64" s="15">
        <v>6.8</v>
      </c>
      <c r="C64" s="15">
        <v>5.8</v>
      </c>
    </row>
    <row r="65" spans="1:3">
      <c r="A65" s="1" t="s">
        <v>9</v>
      </c>
      <c r="B65" s="15">
        <v>6.4</v>
      </c>
      <c r="C65" s="15" t="s">
        <v>44</v>
      </c>
    </row>
    <row r="66" spans="1:3">
      <c r="A66" s="1" t="s">
        <v>11</v>
      </c>
      <c r="B66" s="15">
        <v>2.4</v>
      </c>
      <c r="C66" s="15" t="s">
        <v>44</v>
      </c>
    </row>
    <row r="67" spans="1:3">
      <c r="A67" s="1" t="s">
        <v>45</v>
      </c>
      <c r="B67" s="15">
        <v>6.7</v>
      </c>
      <c r="C67" s="15">
        <v>5.8</v>
      </c>
    </row>
    <row r="69" spans="1:3">
      <c r="A69" s="31" t="s">
        <v>47</v>
      </c>
    </row>
    <row r="70" spans="1:3">
      <c r="A70" s="1" t="s">
        <v>7</v>
      </c>
      <c r="B70" s="8">
        <v>43546</v>
      </c>
      <c r="C70" s="8">
        <v>35961</v>
      </c>
    </row>
    <row r="71" spans="1:3">
      <c r="A71" s="1" t="s">
        <v>9</v>
      </c>
      <c r="B71" s="8">
        <v>30643</v>
      </c>
      <c r="C71" s="8" t="s">
        <v>44</v>
      </c>
    </row>
    <row r="72" spans="1:3">
      <c r="A72" s="1" t="s">
        <v>11</v>
      </c>
      <c r="B72" s="8">
        <v>19494</v>
      </c>
      <c r="C72" s="8" t="s">
        <v>44</v>
      </c>
    </row>
    <row r="73" spans="1:3">
      <c r="A73" s="1" t="s">
        <v>45</v>
      </c>
      <c r="B73" s="8">
        <v>42889</v>
      </c>
      <c r="C73" s="8">
        <v>35961</v>
      </c>
    </row>
  </sheetData>
  <pageMargins left="0.23622047244094491" right="0.23622047244094491" top="0.74803149606299213" bottom="0.74803149606299213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Output(Interim)</vt:lpstr>
      <vt:lpstr>'Output(Interim)'!Print_Area</vt:lpstr>
      <vt:lpstr>'Output(Interim)'!Print_Titles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 Hui</dc:creator>
  <cp:lastModifiedBy>Lillian Hui</cp:lastModifiedBy>
  <cp:lastPrinted>2021-11-26T07:20:59Z</cp:lastPrinted>
  <dcterms:created xsi:type="dcterms:W3CDTF">2021-11-26T01:51:30Z</dcterms:created>
  <dcterms:modified xsi:type="dcterms:W3CDTF">2021-11-26T07:21:01Z</dcterms:modified>
</cp:coreProperties>
</file>