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ointedheartlimited-my.sharepoint.com/personal/brian_leung_tamjai-intl_com/Documents/Desktop/"/>
    </mc:Choice>
  </mc:AlternateContent>
  <xr:revisionPtr revIDLastSave="2" documentId="8_{956C14E5-1506-4ABF-9AA3-4E58E3E35228}" xr6:coauthVersionLast="47" xr6:coauthVersionMax="47" xr10:uidLastSave="{9E8B0234-6BB2-4608-A4D7-4037CFC0D986}"/>
  <bookViews>
    <workbookView xWindow="-120" yWindow="-120" windowWidth="29040" windowHeight="15840" xr2:uid="{C5D983F7-0E1F-4430-8FBC-34C8C2164B95}"/>
  </bookViews>
  <sheets>
    <sheet name="Performance Summary" sheetId="1" r:id="rId1"/>
  </sheets>
  <definedNames>
    <definedName name="_xlnm.Print_Area" localSheetId="0">'Performance Summary'!$A$1:$G$74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2" i="1" s="1"/>
  <c r="B11" i="1"/>
  <c r="B12" i="1" s="1"/>
  <c r="F50" i="1"/>
  <c r="B50" i="1" l="1"/>
  <c r="B42" i="1"/>
  <c r="F11" i="1"/>
  <c r="F12" i="1" s="1"/>
  <c r="C11" i="1"/>
  <c r="C12" i="1" s="1"/>
  <c r="D42" i="1"/>
  <c r="C42" i="1"/>
  <c r="F42" i="1"/>
  <c r="E42" i="1"/>
  <c r="E11" i="1"/>
  <c r="E12" i="1" s="1"/>
  <c r="C50" i="1"/>
  <c r="E50" i="1"/>
  <c r="D50" i="1"/>
</calcChain>
</file>

<file path=xl/sharedStrings.xml><?xml version="1.0" encoding="utf-8"?>
<sst xmlns="http://schemas.openxmlformats.org/spreadsheetml/2006/main" count="121" uniqueCount="52">
  <si>
    <t>Overall</t>
  </si>
  <si>
    <t>Japan</t>
  </si>
  <si>
    <t>Singapore</t>
  </si>
  <si>
    <t>Mainland China</t>
  </si>
  <si>
    <t>Hong Kong</t>
  </si>
  <si>
    <t>Average daily revenue per restaurant (HK$)</t>
  </si>
  <si>
    <t>Average daily number of bowls served per seat</t>
  </si>
  <si>
    <t>Average spending per customer (HK$)</t>
  </si>
  <si>
    <t>FY2022/23</t>
  </si>
  <si>
    <t>FY2021/22</t>
  </si>
  <si>
    <t>FY2020/21</t>
  </si>
  <si>
    <t>FY2019/20</t>
  </si>
  <si>
    <t>FY2018/19</t>
  </si>
  <si>
    <t>Key Performance Indicator</t>
  </si>
  <si>
    <t>Compatable Restaurants Growth</t>
  </si>
  <si>
    <t>Total revenue</t>
  </si>
  <si>
    <t>Mainland China and overseas markets</t>
  </si>
  <si>
    <t>By geographic location</t>
  </si>
  <si>
    <t>Revenue (HK$000)</t>
  </si>
  <si>
    <t>Total number of restaurants</t>
  </si>
  <si>
    <t xml:space="preserve">POS Network </t>
  </si>
  <si>
    <t>Quick ratio</t>
  </si>
  <si>
    <t>Current ratio</t>
  </si>
  <si>
    <t>Return on equity</t>
  </si>
  <si>
    <t>Return on assets</t>
  </si>
  <si>
    <t>Key Financial Ratios</t>
  </si>
  <si>
    <t>Cash and cash equivalents at the end of the year</t>
  </si>
  <si>
    <t>Net cash from (used in) financing activities</t>
  </si>
  <si>
    <t>Net cash from (used in) investing activities</t>
  </si>
  <si>
    <t>Net cash from (used in) operating activities</t>
  </si>
  <si>
    <t>Major Movements in Cash Flows (HK$000)</t>
  </si>
  <si>
    <t>Cash and cash equivalents</t>
  </si>
  <si>
    <t>Inventories</t>
  </si>
  <si>
    <t>Capital and reserve</t>
  </si>
  <si>
    <t>Non-Current Liabilities</t>
  </si>
  <si>
    <t>Current liabilities</t>
  </si>
  <si>
    <t>Current assets</t>
  </si>
  <si>
    <t>Non-current assets</t>
  </si>
  <si>
    <t>Summary of Financial Position (HK$000)</t>
  </si>
  <si>
    <t>-Diluted</t>
  </si>
  <si>
    <t>-Basic</t>
  </si>
  <si>
    <t>Earnings per share (HK cents)</t>
  </si>
  <si>
    <t>Profit margin</t>
  </si>
  <si>
    <t>Profit for the year</t>
  </si>
  <si>
    <t>Selling and distribution costs and general and administrative expenses</t>
  </si>
  <si>
    <t>Other revenue</t>
  </si>
  <si>
    <t>Cost of food and beverages consumed</t>
  </si>
  <si>
    <t>Revenue</t>
  </si>
  <si>
    <t>Summary of Profit or Loss (HK$000)</t>
  </si>
  <si>
    <t xml:space="preserve">Financial Year ("FY"): 1 April to 31 March of the following year </t>
  </si>
  <si>
    <t>Performance Summary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</si>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</sst>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#,##0_ ;\(#,##0\)"/>
    <numFmt numFmtId="165" formatCode="0.0"/>
    <numFmt numFmtId="166" formatCode="#,##0.0_ ;\(#,##0.0\)"/>
    <numFmt numFmtId="167" formatCode="0.0_);[Red]\(0.0\)"/>
    <numFmt numFmtId="168" formatCode="#,##0.0%_);[Black]\-#,##0.0%"/>
    <numFmt numFmtId="169" formatCode="#,##0.0%_);[Red]\-#,##0.0%"/>
    <numFmt numFmtId="170" formatCode="_-* #,##0_-;\-* #,##0_-;_-* &quot;-&quot;??_-;_-@_-"/>
    <numFmt numFmtId="171" formatCode="0.0%"/>
    <numFmt numFmtId="172" formatCode="#,##0.0_);[Red]\(#,##0.0\)"/>
    <numFmt numFmtId="173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136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>
      <alignment vertical="center"/>
    </xf>
  </cellStyleXfs>
  <cellXfs count="40">
    <xf numFmtId="0" fontId="0" fillId="0" borderId="0" xfId="0"/>
    <xf numFmtId="0" fontId="1" fillId="0" borderId="0" xfId="3" applyFont="1">
      <alignment vertical="center"/>
    </xf>
    <xf numFmtId="164" fontId="3" fillId="0" borderId="0" xfId="1" applyNumberFormat="1" applyFont="1" applyAlignment="1">
      <alignment horizontal="right"/>
    </xf>
    <xf numFmtId="0" fontId="3" fillId="0" borderId="0" xfId="3" applyFont="1">
      <alignment vertical="center"/>
    </xf>
    <xf numFmtId="164" fontId="1" fillId="0" borderId="0" xfId="1" applyNumberFormat="1" applyFont="1" applyAlignment="1">
      <alignment horizontal="right"/>
    </xf>
    <xf numFmtId="165" fontId="5" fillId="0" borderId="0" xfId="3" applyNumberFormat="1" applyFont="1" applyAlignment="1">
      <alignment horizontal="right" vertical="top" wrapText="1"/>
    </xf>
    <xf numFmtId="0" fontId="6" fillId="0" borderId="0" xfId="3" applyFont="1">
      <alignment vertical="center"/>
    </xf>
    <xf numFmtId="165" fontId="7" fillId="0" borderId="0" xfId="3" applyNumberFormat="1" applyFont="1" applyAlignment="1">
      <alignment horizontal="right" vertical="top" wrapText="1"/>
    </xf>
    <xf numFmtId="166" fontId="3" fillId="0" borderId="0" xfId="1" applyNumberFormat="1" applyFont="1" applyAlignment="1">
      <alignment horizontal="right"/>
    </xf>
    <xf numFmtId="166" fontId="1" fillId="0" borderId="1" xfId="1" applyNumberFormat="1" applyFont="1" applyBorder="1" applyAlignment="1">
      <alignment horizontal="right"/>
    </xf>
    <xf numFmtId="166" fontId="1" fillId="0" borderId="0" xfId="1" applyNumberFormat="1" applyFont="1" applyAlignment="1">
      <alignment horizontal="right"/>
    </xf>
    <xf numFmtId="0" fontId="2" fillId="2" borderId="0" xfId="3" applyFont="1" applyFill="1" applyAlignment="1">
      <alignment horizontal="right" wrapText="1"/>
    </xf>
    <xf numFmtId="0" fontId="2" fillId="2" borderId="0" xfId="3" applyFont="1" applyFill="1" applyAlignment="1">
      <alignment horizontal="left" vertical="center" wrapText="1"/>
    </xf>
    <xf numFmtId="167" fontId="1" fillId="0" borderId="0" xfId="3" applyNumberFormat="1" applyFont="1" applyAlignment="1">
      <alignment horizontal="right" vertical="center"/>
    </xf>
    <xf numFmtId="0" fontId="1" fillId="0" borderId="0" xfId="3" applyFont="1" applyAlignment="1">
      <alignment vertical="center" wrapText="1"/>
    </xf>
    <xf numFmtId="168" fontId="1" fillId="0" borderId="0" xfId="3" applyNumberFormat="1" applyFont="1" applyAlignment="1">
      <alignment horizontal="right" vertical="center"/>
    </xf>
    <xf numFmtId="169" fontId="1" fillId="0" borderId="0" xfId="3" applyNumberFormat="1" applyFont="1" applyAlignment="1">
      <alignment horizontal="right" vertical="center"/>
    </xf>
    <xf numFmtId="164" fontId="1" fillId="0" borderId="0" xfId="1" applyNumberFormat="1" applyFont="1" applyBorder="1" applyAlignment="1">
      <alignment horizontal="right"/>
    </xf>
    <xf numFmtId="170" fontId="1" fillId="0" borderId="0" xfId="1" applyNumberFormat="1" applyFont="1" applyBorder="1" applyAlignment="1">
      <alignment horizontal="right"/>
    </xf>
    <xf numFmtId="164" fontId="1" fillId="0" borderId="1" xfId="1" applyNumberFormat="1" applyFont="1" applyBorder="1" applyAlignment="1">
      <alignment horizontal="right"/>
    </xf>
    <xf numFmtId="3" fontId="3" fillId="0" borderId="0" xfId="3" applyNumberFormat="1" applyFont="1" applyAlignment="1">
      <alignment horizontal="right" vertical="center"/>
    </xf>
    <xf numFmtId="0" fontId="1" fillId="0" borderId="0" xfId="3" applyFont="1" applyAlignment="1">
      <alignment horizontal="right" vertical="center"/>
    </xf>
    <xf numFmtId="3" fontId="1" fillId="0" borderId="0" xfId="3" applyNumberFormat="1" applyFont="1" applyAlignment="1">
      <alignment horizontal="right" vertical="center"/>
    </xf>
    <xf numFmtId="3" fontId="1" fillId="0" borderId="1" xfId="3" applyNumberFormat="1" applyFont="1" applyBorder="1" applyAlignment="1">
      <alignment horizontal="right" vertical="center"/>
    </xf>
    <xf numFmtId="0" fontId="1" fillId="0" borderId="0" xfId="3" applyFont="1" applyAlignment="1">
      <alignment vertical="top"/>
    </xf>
    <xf numFmtId="0" fontId="5" fillId="0" borderId="0" xfId="3" applyFont="1" applyAlignment="1">
      <alignment horizontal="justify" vertical="top" wrapText="1"/>
    </xf>
    <xf numFmtId="171" fontId="5" fillId="0" borderId="0" xfId="2" applyNumberFormat="1" applyFont="1" applyAlignment="1">
      <alignment horizontal="right" vertical="top" wrapText="1"/>
    </xf>
    <xf numFmtId="0" fontId="5" fillId="0" borderId="0" xfId="3" applyFont="1" applyAlignment="1">
      <alignment horizontal="left" vertical="top" wrapText="1"/>
    </xf>
    <xf numFmtId="171" fontId="5" fillId="0" borderId="0" xfId="2" applyNumberFormat="1" applyFont="1" applyBorder="1" applyAlignment="1">
      <alignment horizontal="right" vertical="top" wrapText="1"/>
    </xf>
    <xf numFmtId="172" fontId="1" fillId="0" borderId="0" xfId="3" applyNumberFormat="1" applyFont="1" applyAlignment="1">
      <alignment vertical="center" wrapText="1"/>
    </xf>
    <xf numFmtId="0" fontId="2" fillId="2" borderId="0" xfId="3" applyFont="1" applyFill="1" applyAlignment="1">
      <alignment horizontal="left" vertical="top" wrapText="1"/>
    </xf>
    <xf numFmtId="173" fontId="5" fillId="0" borderId="0" xfId="3" applyNumberFormat="1" applyFont="1" applyAlignment="1">
      <alignment horizontal="right" vertical="top" wrapText="1"/>
    </xf>
    <xf numFmtId="0" fontId="2" fillId="2" borderId="2" xfId="3" applyFont="1" applyFill="1" applyBorder="1" applyAlignment="1">
      <alignment horizontal="right" wrapText="1"/>
    </xf>
    <xf numFmtId="0" fontId="2" fillId="2" borderId="2" xfId="3" applyFont="1" applyFill="1" applyBorder="1" applyAlignment="1">
      <alignment horizontal="left" vertical="top" wrapText="1"/>
    </xf>
    <xf numFmtId="0" fontId="0" fillId="0" borderId="0" xfId="0" quotePrefix="1" applyAlignment="1">
      <alignment horizontal="left" indent="1"/>
    </xf>
    <xf numFmtId="171" fontId="1" fillId="0" borderId="0" xfId="2" applyNumberFormat="1" applyFont="1" applyAlignment="1">
      <alignment horizontal="right"/>
    </xf>
    <xf numFmtId="0" fontId="5" fillId="0" borderId="0" xfId="3" applyFont="1" applyAlignment="1">
      <alignment horizontal="left" vertical="center" wrapText="1"/>
    </xf>
    <xf numFmtId="0" fontId="1" fillId="0" borderId="0" xfId="3" applyFont="1" applyAlignment="1">
      <alignment horizontal="left" vertical="top" wrapText="1"/>
    </xf>
    <xf numFmtId="171" fontId="1" fillId="0" borderId="0" xfId="2" applyNumberFormat="1" applyFont="1" applyAlignment="1">
      <alignment vertical="top"/>
    </xf>
    <xf numFmtId="0" fontId="8" fillId="0" borderId="0" xfId="3" applyFont="1">
      <alignment vertical="center"/>
    </xf>
  </cellXfs>
  <cellStyles count="4">
    <cellStyle name="Comma" xfId="1" builtinId="3"/>
    <cellStyle name="Normal" xfId="0" builtinId="0"/>
    <cellStyle name="Normal 2" xfId="3" xr:uid="{3CEF314F-A391-4EE1-A3C9-3F63EEB3C39E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536121</xdr:colOff>
      <xdr:row>0</xdr:row>
      <xdr:rowOff>96116</xdr:rowOff>
    </xdr:from>
    <xdr:ext cx="2718253" cy="763133"/>
    <xdr:pic>
      <xdr:nvPicPr>
        <xdr:cNvPr id="2" name="Picture 1">
          <a:extLst>
            <a:ext uri="{FF2B5EF4-FFF2-40B4-BE49-F238E27FC236}">
              <a16:creationId xmlns:a16="http://schemas.microsoft.com/office/drawing/2014/main" id="{72F634EA-6628-48D1-B23E-B77B51E27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6407" y="96116"/>
          <a:ext cx="2718253" cy="76313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54E41-4A0A-4452-9F98-5D693A34C67B}">
  <sheetPr>
    <tabColor theme="9" tint="-0.249977111117893"/>
    <pageSetUpPr fitToPage="1"/>
  </sheetPr>
  <dimension ref="A1:G1048576"/>
  <sheetViews>
    <sheetView showGridLines="0" tabSelected="1" view="pageBreakPreview" zoomScale="70" zoomScaleNormal="70" zoomScaleSheetLayoutView="70" workbookViewId="0">
      <selection activeCell="K7" sqref="K7"/>
    </sheetView>
  </sheetViews>
  <sheetFormatPr defaultColWidth="10.28515625" defaultRowHeight="15"/>
  <cols>
    <col min="1" max="1" width="68.5703125" style="1" customWidth="1"/>
    <col min="2" max="6" width="15.5703125" style="1" customWidth="1"/>
    <col min="7" max="7" width="10.28515625" style="1" customWidth="1"/>
    <col min="8" max="16384" width="10.28515625" style="1"/>
  </cols>
  <sheetData>
    <row r="1" spans="1:7">
      <c r="A1" s="3" t="s">
        <v>50</v>
      </c>
    </row>
    <row r="2" spans="1:7">
      <c r="A2" s="39" t="s">
        <v>49</v>
      </c>
    </row>
    <row r="6" spans="1:7" ht="15.75" customHeight="1">
      <c r="A6" s="12" t="s">
        <v>48</v>
      </c>
      <c r="B6" s="11" t="s">
        <v>12</v>
      </c>
      <c r="C6" s="11" t="s">
        <v>11</v>
      </c>
      <c r="D6" s="11" t="s">
        <v>10</v>
      </c>
      <c r="E6" s="11" t="s">
        <v>9</v>
      </c>
      <c r="F6" s="11" t="s">
        <v>8</v>
      </c>
    </row>
    <row r="7" spans="1:7" s="24" customFormat="1" ht="18" customHeight="1">
      <c r="A7" s="27" t="s">
        <v>47</v>
      </c>
      <c r="B7" s="4">
        <v>1556173</v>
      </c>
      <c r="C7" s="4">
        <v>1691179</v>
      </c>
      <c r="D7" s="4">
        <v>1794693</v>
      </c>
      <c r="E7" s="4">
        <v>2275298</v>
      </c>
      <c r="F7" s="4">
        <v>2594613</v>
      </c>
      <c r="G7" s="38"/>
    </row>
    <row r="8" spans="1:7" s="24" customFormat="1" ht="18" customHeight="1">
      <c r="A8" s="27" t="s">
        <v>46</v>
      </c>
      <c r="B8" s="4">
        <v>-374990</v>
      </c>
      <c r="C8" s="4">
        <v>-385267</v>
      </c>
      <c r="D8" s="4">
        <v>-411464</v>
      </c>
      <c r="E8" s="4">
        <v>-518267</v>
      </c>
      <c r="F8" s="4">
        <v>-620318</v>
      </c>
    </row>
    <row r="9" spans="1:7" s="24" customFormat="1" ht="17.25" customHeight="1">
      <c r="A9" s="27" t="s">
        <v>45</v>
      </c>
      <c r="B9" s="4">
        <v>1683</v>
      </c>
      <c r="C9" s="4">
        <v>4275</v>
      </c>
      <c r="D9" s="4">
        <v>167794</v>
      </c>
      <c r="E9" s="4">
        <v>57732</v>
      </c>
      <c r="F9" s="4">
        <v>74024</v>
      </c>
    </row>
    <row r="10" spans="1:7" s="24" customFormat="1" ht="17.25" customHeight="1">
      <c r="A10" s="27" t="s">
        <v>44</v>
      </c>
      <c r="B10" s="19">
        <v>-985157</v>
      </c>
      <c r="C10" s="19">
        <v>-1119291</v>
      </c>
      <c r="D10" s="19">
        <v>-1263231</v>
      </c>
      <c r="E10" s="19">
        <v>-1611803</v>
      </c>
      <c r="F10" s="19">
        <v>-1907366</v>
      </c>
    </row>
    <row r="11" spans="1:7" s="24" customFormat="1">
      <c r="A11" s="37" t="s">
        <v>43</v>
      </c>
      <c r="B11" s="4">
        <f>+SUM(B7:B10)</f>
        <v>197709</v>
      </c>
      <c r="C11" s="4">
        <f>+SUM(C7:C10)</f>
        <v>190896</v>
      </c>
      <c r="D11" s="4">
        <f>+SUM(D7:D10)</f>
        <v>287792</v>
      </c>
      <c r="E11" s="4">
        <f>+SUM(E7:E10)</f>
        <v>202960</v>
      </c>
      <c r="F11" s="4">
        <f>+SUM(F7:F10)</f>
        <v>140953</v>
      </c>
    </row>
    <row r="12" spans="1:7" ht="15.75" customHeight="1">
      <c r="A12" s="36" t="s">
        <v>42</v>
      </c>
      <c r="B12" s="35">
        <f>B11/B7</f>
        <v>0.12704821379114017</v>
      </c>
      <c r="C12" s="35">
        <f>C11/C7</f>
        <v>0.11287746595718134</v>
      </c>
      <c r="D12" s="35">
        <f>D11/D7</f>
        <v>0.16035723101388372</v>
      </c>
      <c r="E12" s="35">
        <f>E11/E7</f>
        <v>8.920150239660915E-2</v>
      </c>
      <c r="F12" s="35">
        <f>F11/F7</f>
        <v>5.4325250046924144E-2</v>
      </c>
    </row>
    <row r="13" spans="1:7" s="24" customFormat="1" ht="18" customHeight="1">
      <c r="A13" s="27" t="s">
        <v>41</v>
      </c>
      <c r="B13" s="5"/>
      <c r="C13" s="5"/>
      <c r="D13" s="5"/>
      <c r="E13" s="5"/>
      <c r="F13" s="5"/>
    </row>
    <row r="14" spans="1:7" s="24" customFormat="1">
      <c r="A14" s="34" t="s">
        <v>40</v>
      </c>
      <c r="B14" s="31">
        <v>19.8</v>
      </c>
      <c r="C14" s="31">
        <v>19.100000000000001</v>
      </c>
      <c r="D14" s="31">
        <v>28.8</v>
      </c>
      <c r="E14" s="31">
        <v>17.5</v>
      </c>
      <c r="F14" s="31">
        <v>10.5</v>
      </c>
    </row>
    <row r="15" spans="1:7" ht="15.75" customHeight="1">
      <c r="A15" s="34" t="s">
        <v>39</v>
      </c>
      <c r="B15" s="31">
        <v>19.8</v>
      </c>
      <c r="C15" s="31">
        <v>19.100000000000001</v>
      </c>
      <c r="D15" s="31">
        <v>28.8</v>
      </c>
      <c r="E15" s="31">
        <v>17.399999999999999</v>
      </c>
      <c r="F15" s="31">
        <v>10.5</v>
      </c>
    </row>
    <row r="16" spans="1:7" ht="15.75" customHeight="1">
      <c r="G16" s="24"/>
    </row>
    <row r="17" spans="1:7" ht="15.75" customHeight="1">
      <c r="A17" s="33" t="s">
        <v>38</v>
      </c>
      <c r="B17" s="32" t="s">
        <v>12</v>
      </c>
      <c r="C17" s="32" t="s">
        <v>11</v>
      </c>
      <c r="D17" s="32" t="s">
        <v>10</v>
      </c>
      <c r="E17" s="11" t="s">
        <v>9</v>
      </c>
      <c r="F17" s="11" t="s">
        <v>8</v>
      </c>
      <c r="G17" s="24"/>
    </row>
    <row r="18" spans="1:7" s="24" customFormat="1" ht="15.75" customHeight="1">
      <c r="A18" s="25" t="s">
        <v>37</v>
      </c>
      <c r="B18" s="4">
        <v>594979.01800000004</v>
      </c>
      <c r="C18" s="4">
        <v>716800.89600000007</v>
      </c>
      <c r="D18" s="4">
        <v>851563.29700000014</v>
      </c>
      <c r="E18" s="4">
        <v>1055739</v>
      </c>
      <c r="F18" s="4">
        <v>1161080</v>
      </c>
    </row>
    <row r="19" spans="1:7" s="24" customFormat="1" ht="15.75" customHeight="1">
      <c r="A19" s="25" t="s">
        <v>36</v>
      </c>
      <c r="B19" s="4">
        <v>364421.39699999994</v>
      </c>
      <c r="C19" s="4">
        <v>375170.86100000003</v>
      </c>
      <c r="D19" s="4">
        <v>553418.97199999995</v>
      </c>
      <c r="E19" s="4">
        <v>1513008</v>
      </c>
      <c r="F19" s="4">
        <v>1513927</v>
      </c>
    </row>
    <row r="20" spans="1:7" s="24" customFormat="1" ht="15.75" customHeight="1">
      <c r="A20" s="25" t="s">
        <v>35</v>
      </c>
      <c r="B20" s="4">
        <v>-337427.27500000002</v>
      </c>
      <c r="C20" s="4">
        <v>-402096.60500000004</v>
      </c>
      <c r="D20" s="4">
        <v>-526069.89</v>
      </c>
      <c r="E20" s="4">
        <v>-572330</v>
      </c>
      <c r="F20" s="4">
        <v>-630534</v>
      </c>
    </row>
    <row r="21" spans="1:7" ht="15.75" customHeight="1">
      <c r="A21" s="25" t="s">
        <v>34</v>
      </c>
      <c r="B21" s="4">
        <v>-266043.16100000002</v>
      </c>
      <c r="C21" s="4">
        <v>-313323.783</v>
      </c>
      <c r="D21" s="4">
        <v>-333438.08100000001</v>
      </c>
      <c r="E21" s="4">
        <v>-443050</v>
      </c>
      <c r="F21" s="4">
        <v>-502625</v>
      </c>
      <c r="G21" s="24"/>
    </row>
    <row r="22" spans="1:7" ht="17.25" customHeight="1">
      <c r="A22" s="25" t="s">
        <v>33</v>
      </c>
      <c r="B22" s="4">
        <v>355929.97899999988</v>
      </c>
      <c r="C22" s="4">
        <v>376551.36900000001</v>
      </c>
      <c r="D22" s="4">
        <v>545474.29800000007</v>
      </c>
      <c r="E22" s="4">
        <v>1553367</v>
      </c>
      <c r="F22" s="4">
        <v>1541848</v>
      </c>
      <c r="G22" s="24"/>
    </row>
    <row r="23" spans="1:7">
      <c r="A23" s="25" t="s">
        <v>32</v>
      </c>
      <c r="B23" s="4">
        <v>8717.4670000000006</v>
      </c>
      <c r="C23" s="4">
        <v>12962.607</v>
      </c>
      <c r="D23" s="4">
        <v>13606.06</v>
      </c>
      <c r="E23" s="4">
        <v>16046</v>
      </c>
      <c r="F23" s="4">
        <v>23176</v>
      </c>
      <c r="G23" s="24"/>
    </row>
    <row r="24" spans="1:7" ht="15.75" customHeight="1">
      <c r="A24" s="27" t="s">
        <v>31</v>
      </c>
      <c r="B24" s="4">
        <v>306438.28499999997</v>
      </c>
      <c r="C24" s="4">
        <v>304961.28399999999</v>
      </c>
      <c r="D24" s="4">
        <v>470962.935</v>
      </c>
      <c r="E24" s="4">
        <v>1366650</v>
      </c>
      <c r="F24" s="4">
        <v>1375650</v>
      </c>
    </row>
    <row r="25" spans="1:7">
      <c r="A25" s="25"/>
      <c r="B25" s="31"/>
      <c r="C25" s="31"/>
      <c r="D25" s="31"/>
      <c r="E25" s="31"/>
      <c r="F25" s="31"/>
      <c r="G25" s="14"/>
    </row>
    <row r="26" spans="1:7" s="14" customFormat="1">
      <c r="A26" s="30" t="s">
        <v>30</v>
      </c>
      <c r="B26" s="11" t="s">
        <v>12</v>
      </c>
      <c r="C26" s="11" t="s">
        <v>11</v>
      </c>
      <c r="D26" s="11" t="s">
        <v>10</v>
      </c>
      <c r="E26" s="11" t="s">
        <v>9</v>
      </c>
      <c r="F26" s="11" t="s">
        <v>8</v>
      </c>
    </row>
    <row r="27" spans="1:7">
      <c r="A27" s="27" t="s">
        <v>29</v>
      </c>
      <c r="B27" s="17">
        <v>471627</v>
      </c>
      <c r="C27" s="17">
        <v>527504</v>
      </c>
      <c r="D27" s="17">
        <v>707316</v>
      </c>
      <c r="E27" s="17">
        <v>613278</v>
      </c>
      <c r="F27" s="17">
        <v>716382</v>
      </c>
      <c r="G27" s="14"/>
    </row>
    <row r="28" spans="1:7">
      <c r="A28" s="27" t="s">
        <v>28</v>
      </c>
      <c r="B28" s="17">
        <v>-10622</v>
      </c>
      <c r="C28" s="17">
        <v>-91123</v>
      </c>
      <c r="D28" s="17">
        <v>-120540</v>
      </c>
      <c r="E28" s="17">
        <v>-130157</v>
      </c>
      <c r="F28" s="17">
        <v>-145205</v>
      </c>
      <c r="G28" s="29"/>
    </row>
    <row r="29" spans="1:7">
      <c r="A29" s="27" t="s">
        <v>27</v>
      </c>
      <c r="B29" s="4">
        <v>-247615</v>
      </c>
      <c r="C29" s="4">
        <v>-441458</v>
      </c>
      <c r="D29" s="4">
        <v>-427286</v>
      </c>
      <c r="E29" s="17">
        <v>421265</v>
      </c>
      <c r="F29" s="17">
        <v>-560764</v>
      </c>
      <c r="G29" s="29"/>
    </row>
    <row r="30" spans="1:7" ht="15.75" customHeight="1">
      <c r="A30" s="27" t="s">
        <v>26</v>
      </c>
      <c r="B30" s="4">
        <v>306438.28499999997</v>
      </c>
      <c r="C30" s="4">
        <v>304961.28399999999</v>
      </c>
      <c r="D30" s="4">
        <v>470962.935</v>
      </c>
      <c r="E30" s="4">
        <v>1366650</v>
      </c>
      <c r="F30" s="4">
        <v>1375650</v>
      </c>
    </row>
    <row r="31" spans="1:7" s="24" customFormat="1">
      <c r="A31" s="27"/>
      <c r="B31" s="4"/>
      <c r="C31" s="4"/>
      <c r="D31" s="4"/>
      <c r="E31" s="4"/>
      <c r="F31" s="4"/>
    </row>
    <row r="32" spans="1:7" s="24" customFormat="1">
      <c r="A32" s="12" t="s">
        <v>25</v>
      </c>
      <c r="B32" s="11" t="s">
        <v>12</v>
      </c>
      <c r="C32" s="11" t="s">
        <v>11</v>
      </c>
      <c r="D32" s="11" t="s">
        <v>10</v>
      </c>
      <c r="E32" s="11" t="s">
        <v>9</v>
      </c>
      <c r="F32" s="11" t="s">
        <v>8</v>
      </c>
    </row>
    <row r="33" spans="1:6" s="24" customFormat="1">
      <c r="A33" s="27" t="s">
        <v>24</v>
      </c>
      <c r="B33" s="28">
        <v>0.23100000000000001</v>
      </c>
      <c r="C33" s="28">
        <v>0.186</v>
      </c>
      <c r="D33" s="28">
        <v>0.23100000000000001</v>
      </c>
      <c r="E33" s="28">
        <v>0.10199999999999999</v>
      </c>
      <c r="F33" s="28">
        <v>5.3999999999999999E-2</v>
      </c>
    </row>
    <row r="34" spans="1:6" s="24" customFormat="1" ht="15.75" customHeight="1">
      <c r="A34" s="27" t="s">
        <v>23</v>
      </c>
      <c r="B34" s="26">
        <v>0.76900000000000002</v>
      </c>
      <c r="C34" s="26">
        <v>0.52</v>
      </c>
      <c r="D34" s="26">
        <v>0.624</v>
      </c>
      <c r="E34" s="26">
        <v>0.193</v>
      </c>
      <c r="F34" s="26">
        <v>9.0999999999999998E-2</v>
      </c>
    </row>
    <row r="35" spans="1:6" s="24" customFormat="1" ht="15.75" customHeight="1">
      <c r="A35" s="25" t="s">
        <v>22</v>
      </c>
      <c r="B35" s="5">
        <v>1.1000000000000001</v>
      </c>
      <c r="C35" s="5">
        <v>0.9</v>
      </c>
      <c r="D35" s="5">
        <v>1.1000000000000001</v>
      </c>
      <c r="E35" s="5">
        <v>2.6</v>
      </c>
      <c r="F35" s="5">
        <v>2.4</v>
      </c>
    </row>
    <row r="36" spans="1:6" s="24" customFormat="1" ht="15.75" customHeight="1">
      <c r="A36" s="25" t="s">
        <v>21</v>
      </c>
      <c r="B36" s="5">
        <v>1.1000000000000001</v>
      </c>
      <c r="C36" s="5">
        <v>0.9</v>
      </c>
      <c r="D36" s="5">
        <v>1</v>
      </c>
      <c r="E36" s="5">
        <v>2.6</v>
      </c>
      <c r="F36" s="5">
        <v>2.4</v>
      </c>
    </row>
    <row r="37" spans="1:6" s="24" customFormat="1" ht="15.75" customHeight="1"/>
    <row r="38" spans="1:6" ht="15.75" customHeight="1">
      <c r="A38" s="12" t="s">
        <v>20</v>
      </c>
      <c r="B38" s="11" t="s">
        <v>12</v>
      </c>
      <c r="C38" s="11" t="s">
        <v>11</v>
      </c>
      <c r="D38" s="11" t="s">
        <v>10</v>
      </c>
      <c r="E38" s="11" t="s">
        <v>9</v>
      </c>
      <c r="F38" s="11" t="s">
        <v>8</v>
      </c>
    </row>
    <row r="39" spans="1:6" ht="15.75" customHeight="1">
      <c r="A39" s="6" t="s">
        <v>17</v>
      </c>
      <c r="B39" s="22"/>
      <c r="C39" s="22"/>
      <c r="D39" s="22"/>
      <c r="E39" s="22"/>
      <c r="F39" s="22"/>
    </row>
    <row r="40" spans="1:6" ht="15.75" customHeight="1">
      <c r="A40" s="1" t="s">
        <v>4</v>
      </c>
      <c r="B40" s="22">
        <v>107</v>
      </c>
      <c r="C40" s="22">
        <v>125</v>
      </c>
      <c r="D40" s="22">
        <v>144</v>
      </c>
      <c r="E40" s="22">
        <v>162</v>
      </c>
      <c r="F40" s="22">
        <v>182</v>
      </c>
    </row>
    <row r="41" spans="1:6" ht="15.75" customHeight="1">
      <c r="A41" s="1" t="s">
        <v>16</v>
      </c>
      <c r="B41" s="23" t="s">
        <v>51</v>
      </c>
      <c r="C41" s="23" t="s">
        <v>51</v>
      </c>
      <c r="D41" s="23">
        <v>3</v>
      </c>
      <c r="E41" s="23">
        <v>13</v>
      </c>
      <c r="F41" s="23">
        <v>33</v>
      </c>
    </row>
    <row r="42" spans="1:6" ht="15.75" customHeight="1">
      <c r="A42" s="3" t="s">
        <v>19</v>
      </c>
      <c r="B42" s="22">
        <f>SUM(B40:B41)</f>
        <v>107</v>
      </c>
      <c r="C42" s="22">
        <f>SUM(C40:C41)</f>
        <v>125</v>
      </c>
      <c r="D42" s="22">
        <f>SUM(D40:D41)</f>
        <v>147</v>
      </c>
      <c r="E42" s="22">
        <f>SUM(E40:E41)</f>
        <v>175</v>
      </c>
      <c r="F42" s="22">
        <f>SUM(F40:F41)</f>
        <v>215</v>
      </c>
    </row>
    <row r="43" spans="1:6" ht="15.75" customHeight="1">
      <c r="B43" s="21"/>
      <c r="C43" s="21"/>
      <c r="D43" s="21"/>
      <c r="E43" s="21"/>
      <c r="F43" s="21"/>
    </row>
    <row r="44" spans="1:6" ht="15.75" customHeight="1"/>
    <row r="45" spans="1:6" ht="15.75" customHeight="1">
      <c r="B45" s="20"/>
      <c r="C45" s="20"/>
      <c r="D45" s="20"/>
      <c r="E45" s="20"/>
      <c r="F45" s="20"/>
    </row>
    <row r="46" spans="1:6" ht="15.75" customHeight="1">
      <c r="A46" s="12" t="s">
        <v>18</v>
      </c>
      <c r="B46" s="11" t="s">
        <v>12</v>
      </c>
      <c r="C46" s="11" t="s">
        <v>11</v>
      </c>
      <c r="D46" s="11" t="s">
        <v>10</v>
      </c>
      <c r="E46" s="11" t="s">
        <v>9</v>
      </c>
      <c r="F46" s="11" t="s">
        <v>8</v>
      </c>
    </row>
    <row r="47" spans="1:6" ht="15.75" customHeight="1">
      <c r="A47" s="6" t="s">
        <v>17</v>
      </c>
      <c r="B47" s="4"/>
      <c r="C47" s="4"/>
      <c r="D47" s="4"/>
      <c r="E47" s="4"/>
      <c r="F47" s="4"/>
    </row>
    <row r="48" spans="1:6" ht="15.75" customHeight="1">
      <c r="A48" s="1" t="s">
        <v>4</v>
      </c>
      <c r="B48" s="4">
        <v>1556172.5226500002</v>
      </c>
      <c r="C48" s="4">
        <v>1691178.7230800001</v>
      </c>
      <c r="D48" s="4">
        <v>1783762</v>
      </c>
      <c r="E48" s="4">
        <v>2221773</v>
      </c>
      <c r="F48" s="4">
        <v>2452667</v>
      </c>
    </row>
    <row r="49" spans="1:6" ht="15.75" customHeight="1">
      <c r="A49" s="1" t="s">
        <v>16</v>
      </c>
      <c r="B49" s="19">
        <v>0</v>
      </c>
      <c r="C49" s="19">
        <v>0</v>
      </c>
      <c r="D49" s="19">
        <v>10931</v>
      </c>
      <c r="E49" s="19">
        <v>53525</v>
      </c>
      <c r="F49" s="19">
        <v>141946</v>
      </c>
    </row>
    <row r="50" spans="1:6" ht="15.75" customHeight="1">
      <c r="A50" s="3" t="s">
        <v>15</v>
      </c>
      <c r="B50" s="4">
        <f>SUM(B48:B49)</f>
        <v>1556172.5226500002</v>
      </c>
      <c r="C50" s="4">
        <f>SUM(C48:C49)</f>
        <v>1691178.7230800001</v>
      </c>
      <c r="D50" s="4">
        <f>SUM(D48:D49)</f>
        <v>1794693</v>
      </c>
      <c r="E50" s="4">
        <f>SUM(E48:E49)</f>
        <v>2275298</v>
      </c>
      <c r="F50" s="4">
        <f>SUM(F48:F49)</f>
        <v>2594613</v>
      </c>
    </row>
    <row r="51" spans="1:6" ht="15.75" customHeight="1">
      <c r="B51" s="18"/>
      <c r="C51" s="18"/>
      <c r="D51" s="18"/>
      <c r="E51" s="17"/>
      <c r="F51" s="17"/>
    </row>
    <row r="52" spans="1:6" ht="15.75" customHeight="1">
      <c r="A52" s="14" t="s">
        <v>14</v>
      </c>
      <c r="B52" s="16"/>
      <c r="C52" s="16">
        <v>1.2999999999999999E-2</v>
      </c>
      <c r="D52" s="15">
        <v>-9.4E-2</v>
      </c>
      <c r="E52" s="16">
        <v>9.6000000000000002E-2</v>
      </c>
      <c r="F52" s="15">
        <v>-0.02</v>
      </c>
    </row>
    <row r="53" spans="1:6" ht="15.75" customHeight="1">
      <c r="A53" s="14"/>
      <c r="B53" s="13"/>
      <c r="C53" s="13"/>
      <c r="D53" s="13"/>
      <c r="E53" s="13"/>
      <c r="F53" s="13"/>
    </row>
    <row r="54" spans="1:6">
      <c r="A54" s="12" t="s">
        <v>13</v>
      </c>
      <c r="B54" s="11" t="s">
        <v>12</v>
      </c>
      <c r="C54" s="11" t="s">
        <v>11</v>
      </c>
      <c r="D54" s="11" t="s">
        <v>10</v>
      </c>
      <c r="E54" s="11" t="s">
        <v>9</v>
      </c>
      <c r="F54" s="11" t="s">
        <v>8</v>
      </c>
    </row>
    <row r="55" spans="1:6">
      <c r="A55" s="6" t="s">
        <v>7</v>
      </c>
    </row>
    <row r="56" spans="1:6">
      <c r="A56" s="1" t="s">
        <v>4</v>
      </c>
      <c r="B56" s="10">
        <v>53.535436879342896</v>
      </c>
      <c r="C56" s="10">
        <v>58.443242872224332</v>
      </c>
      <c r="D56" s="10">
        <v>58.288679153311556</v>
      </c>
      <c r="E56" s="10">
        <v>59.7</v>
      </c>
      <c r="F56" s="10">
        <v>61.5</v>
      </c>
    </row>
    <row r="57" spans="1:6">
      <c r="A57" s="1" t="s">
        <v>3</v>
      </c>
      <c r="B57" s="10" t="s">
        <v>51</v>
      </c>
      <c r="C57" s="10" t="s">
        <v>51</v>
      </c>
      <c r="D57" s="10" t="s">
        <v>51</v>
      </c>
      <c r="E57" s="10">
        <v>58.3</v>
      </c>
      <c r="F57" s="10">
        <v>46.1</v>
      </c>
    </row>
    <row r="58" spans="1:6">
      <c r="A58" s="1" t="s">
        <v>2</v>
      </c>
      <c r="B58" s="10" t="s">
        <v>51</v>
      </c>
      <c r="C58" s="10" t="s">
        <v>51</v>
      </c>
      <c r="D58" s="10">
        <v>82.974377529240328</v>
      </c>
      <c r="E58" s="10">
        <v>83</v>
      </c>
      <c r="F58" s="10">
        <v>82.4</v>
      </c>
    </row>
    <row r="59" spans="1:6">
      <c r="A59" s="1" t="s">
        <v>1</v>
      </c>
      <c r="B59" s="9" t="s">
        <v>51</v>
      </c>
      <c r="C59" s="9" t="s">
        <v>51</v>
      </c>
      <c r="D59" s="9" t="s">
        <v>51</v>
      </c>
      <c r="E59" s="9">
        <v>96</v>
      </c>
      <c r="F59" s="9">
        <v>62.6</v>
      </c>
    </row>
    <row r="60" spans="1:6">
      <c r="A60" s="3" t="s">
        <v>0</v>
      </c>
      <c r="B60" s="8">
        <v>53.535436879342896</v>
      </c>
      <c r="C60" s="8">
        <v>58.443242872224332</v>
      </c>
      <c r="D60" s="8">
        <v>58.394504003834264</v>
      </c>
      <c r="E60" s="8">
        <v>59.8</v>
      </c>
      <c r="F60" s="8">
        <v>61.4</v>
      </c>
    </row>
    <row r="62" spans="1:6">
      <c r="A62" s="6" t="s">
        <v>6</v>
      </c>
    </row>
    <row r="63" spans="1:6">
      <c r="A63" s="1" t="s">
        <v>4</v>
      </c>
      <c r="B63" s="5">
        <v>6.9654829509024747</v>
      </c>
      <c r="C63" s="5">
        <v>6.4905198451630044</v>
      </c>
      <c r="D63" s="5">
        <v>6.0092079495116444</v>
      </c>
      <c r="E63" s="5">
        <v>6.4</v>
      </c>
      <c r="F63" s="5">
        <v>6</v>
      </c>
    </row>
    <row r="64" spans="1:6">
      <c r="A64" s="1" t="s">
        <v>3</v>
      </c>
      <c r="B64" s="5" t="s">
        <v>51</v>
      </c>
      <c r="C64" s="5" t="s">
        <v>51</v>
      </c>
      <c r="D64" s="5" t="s">
        <v>51</v>
      </c>
      <c r="E64" s="5">
        <v>4.4000000000000004</v>
      </c>
      <c r="F64" s="5">
        <v>3</v>
      </c>
    </row>
    <row r="65" spans="1:6">
      <c r="A65" s="1" t="s">
        <v>2</v>
      </c>
      <c r="B65" s="5" t="s">
        <v>51</v>
      </c>
      <c r="C65" s="5" t="s">
        <v>51</v>
      </c>
      <c r="D65" s="5">
        <v>3.267197341665427</v>
      </c>
      <c r="E65" s="5">
        <v>2.8</v>
      </c>
      <c r="F65" s="5">
        <v>3.7</v>
      </c>
    </row>
    <row r="66" spans="1:6">
      <c r="A66" s="1" t="s">
        <v>1</v>
      </c>
      <c r="B66" s="5" t="s">
        <v>51</v>
      </c>
      <c r="C66" s="5" t="s">
        <v>51</v>
      </c>
      <c r="D66" s="5" t="s">
        <v>51</v>
      </c>
      <c r="E66" s="5">
        <v>7.7</v>
      </c>
      <c r="F66" s="5">
        <v>5</v>
      </c>
    </row>
    <row r="67" spans="1:6">
      <c r="A67" s="3" t="s">
        <v>0</v>
      </c>
      <c r="B67" s="7">
        <v>6.9654829509024747</v>
      </c>
      <c r="C67" s="7">
        <v>6.4905198451630044</v>
      </c>
      <c r="D67" s="7">
        <v>5.9949770993289198</v>
      </c>
      <c r="E67" s="7">
        <v>6.3</v>
      </c>
      <c r="F67" s="7">
        <v>5.8</v>
      </c>
    </row>
    <row r="69" spans="1:6">
      <c r="A69" s="6" t="s">
        <v>5</v>
      </c>
    </row>
    <row r="70" spans="1:6">
      <c r="A70" s="1" t="s">
        <v>4</v>
      </c>
      <c r="B70" s="4">
        <v>41313.949150449997</v>
      </c>
      <c r="C70" s="4">
        <v>40602.581462594841</v>
      </c>
      <c r="D70" s="4">
        <v>37471.612629666197</v>
      </c>
      <c r="E70" s="4">
        <v>41060</v>
      </c>
      <c r="F70" s="4">
        <v>38915</v>
      </c>
    </row>
    <row r="71" spans="1:6">
      <c r="A71" s="1" t="s">
        <v>3</v>
      </c>
      <c r="B71" s="4" t="s">
        <v>51</v>
      </c>
      <c r="C71" s="4" t="s">
        <v>51</v>
      </c>
      <c r="D71" s="4" t="s">
        <v>51</v>
      </c>
      <c r="E71" s="4">
        <v>19666</v>
      </c>
      <c r="F71" s="4">
        <v>10383</v>
      </c>
    </row>
    <row r="72" spans="1:6">
      <c r="A72" s="1" t="s">
        <v>2</v>
      </c>
      <c r="B72" s="4" t="s">
        <v>51</v>
      </c>
      <c r="C72" s="4" t="s">
        <v>51</v>
      </c>
      <c r="D72" s="4">
        <v>25842</v>
      </c>
      <c r="E72" s="4">
        <v>23089</v>
      </c>
      <c r="F72" s="4">
        <v>22207</v>
      </c>
    </row>
    <row r="73" spans="1:6">
      <c r="A73" s="1" t="s">
        <v>1</v>
      </c>
      <c r="B73" s="5" t="s">
        <v>51</v>
      </c>
      <c r="C73" s="5" t="s">
        <v>51</v>
      </c>
      <c r="D73" s="4" t="s">
        <v>51</v>
      </c>
      <c r="E73" s="4">
        <v>51370</v>
      </c>
      <c r="F73" s="4">
        <v>19316</v>
      </c>
    </row>
    <row r="74" spans="1:6">
      <c r="A74" s="3" t="s">
        <v>0</v>
      </c>
      <c r="B74" s="2">
        <v>41313.949150449997</v>
      </c>
      <c r="C74" s="2">
        <v>40602.581462594841</v>
      </c>
      <c r="D74" s="2">
        <v>37369.202081635158</v>
      </c>
      <c r="E74" s="2">
        <v>40175</v>
      </c>
      <c r="F74" s="2">
        <v>35767</v>
      </c>
    </row>
    <row r="1048576" s="1" customFormat="1"/>
  </sheetData>
  <pageMargins left="0.25" right="0.25" top="0.75" bottom="0.75" header="0.3" footer="0.3"/>
  <pageSetup paperSize="9" scale="63" fitToHeight="0" orientation="portrait" r:id="rId1"/>
  <rowBreaks count="1" manualBreakCount="1">
    <brk id="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Performance Summary</vt:lpstr>
      <vt:lpstr>'Performance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Leung</dc:creator>
  <cp:lastModifiedBy>Brian Leung</cp:lastModifiedBy>
  <dcterms:created xsi:type="dcterms:W3CDTF">2023-08-10T06:29:25Z</dcterms:created>
  <dcterms:modified xsi:type="dcterms:W3CDTF">2023-08-10T06:56:55Z</dcterms:modified>
</cp:coreProperties>
</file>